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2870" yWindow="675" windowWidth="14100" windowHeight="13740" activeTab="2"/>
  </bookViews>
  <sheets>
    <sheet name="2021-22 Financials" sheetId="1" r:id="rId1"/>
    <sheet name="Acct balances" sheetId="2" r:id="rId2"/>
    <sheet name="Adult league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/>
  <c r="I39"/>
  <c r="I40"/>
  <c r="I65"/>
  <c r="I86"/>
  <c r="I22"/>
  <c r="I25"/>
  <c r="I24"/>
  <c r="I6"/>
  <c r="I36" l="1"/>
  <c r="I92"/>
  <c r="C18" l="1"/>
  <c r="I4"/>
  <c r="G108" l="1"/>
  <c r="F108"/>
  <c r="I26"/>
  <c r="I27"/>
  <c r="I28"/>
  <c r="I30"/>
  <c r="I32"/>
  <c r="I34"/>
  <c r="I37"/>
  <c r="I38"/>
  <c r="I41"/>
  <c r="I42"/>
  <c r="I43"/>
  <c r="I45"/>
  <c r="I46"/>
  <c r="I47"/>
  <c r="I48"/>
  <c r="I49"/>
  <c r="I52"/>
  <c r="I54"/>
  <c r="I55"/>
  <c r="I58"/>
  <c r="I61"/>
  <c r="I62"/>
  <c r="I63"/>
  <c r="I64"/>
  <c r="I68"/>
  <c r="I69"/>
  <c r="I70"/>
  <c r="I71"/>
  <c r="I75"/>
  <c r="I76"/>
  <c r="I77"/>
  <c r="I79"/>
  <c r="I81"/>
  <c r="I93"/>
  <c r="I97"/>
  <c r="I98"/>
  <c r="I99"/>
  <c r="I102"/>
  <c r="I103"/>
  <c r="I104"/>
  <c r="I105"/>
  <c r="I106"/>
  <c r="G18"/>
  <c r="F18"/>
  <c r="I15"/>
  <c r="I13" l="1"/>
  <c r="I5"/>
  <c r="D18" l="1"/>
  <c r="E108" l="1"/>
  <c r="I108" s="1"/>
  <c r="I11"/>
  <c r="I7"/>
  <c r="I18" l="1"/>
</calcChain>
</file>

<file path=xl/sharedStrings.xml><?xml version="1.0" encoding="utf-8"?>
<sst xmlns="http://schemas.openxmlformats.org/spreadsheetml/2006/main" count="146" uniqueCount="127">
  <si>
    <t>registration fees</t>
  </si>
  <si>
    <t>ayso membership fees</t>
  </si>
  <si>
    <t>sports connect/ credit fees</t>
  </si>
  <si>
    <t>refunds</t>
  </si>
  <si>
    <t>field fees</t>
  </si>
  <si>
    <t>INCOME</t>
  </si>
  <si>
    <t>deferred registration</t>
  </si>
  <si>
    <t>4040 FUNDRAISING</t>
  </si>
  <si>
    <t>4310 SPONSORS/ DONATIONS</t>
  </si>
  <si>
    <t>4959 OTHER INCOME</t>
  </si>
  <si>
    <t>reimb from adult league</t>
  </si>
  <si>
    <t>ontario fury</t>
  </si>
  <si>
    <t>Extra</t>
  </si>
  <si>
    <t>Memorial fund</t>
  </si>
  <si>
    <t>Select</t>
  </si>
  <si>
    <t>9105 INTEREST</t>
  </si>
  <si>
    <t>TOTAL INCOME</t>
  </si>
  <si>
    <t>EXPENSES</t>
  </si>
  <si>
    <t>5101 UNIFORMS players</t>
  </si>
  <si>
    <t>5102 UNIFORMS coach</t>
  </si>
  <si>
    <t>5103 UNIFORMS referee</t>
  </si>
  <si>
    <t>5104 UNIFORMS other</t>
  </si>
  <si>
    <t>5111 FIELDS</t>
  </si>
  <si>
    <t>field maintenance</t>
  </si>
  <si>
    <t>lights</t>
  </si>
  <si>
    <t>mowing</t>
  </si>
  <si>
    <t>porta potties</t>
  </si>
  <si>
    <t>trash</t>
  </si>
  <si>
    <t>5115 FACILITY/PARK FEES</t>
  </si>
  <si>
    <t>5130 EQUIPMENT</t>
  </si>
  <si>
    <t>5228 NATL GAME ENTRY FEES</t>
  </si>
  <si>
    <t>printing</t>
  </si>
  <si>
    <t>advertising</t>
  </si>
  <si>
    <t>5261 FUNDRAISING EXPS</t>
  </si>
  <si>
    <t>5274 AWARDS/ VOL RECOG</t>
  </si>
  <si>
    <t>referee bucks</t>
  </si>
  <si>
    <t>5275 DONATIONS</t>
  </si>
  <si>
    <t>5432 CLINICS COACH</t>
  </si>
  <si>
    <t>food</t>
  </si>
  <si>
    <t>reimb out of area classes</t>
  </si>
  <si>
    <t>pictures for badges</t>
  </si>
  <si>
    <t>equipment</t>
  </si>
  <si>
    <t>5433 CLINICS REFEREE</t>
  </si>
  <si>
    <t>5702 PAYMTS TO AYSO NATL</t>
  </si>
  <si>
    <t>5703 AYSO NATL REG FEES</t>
  </si>
  <si>
    <t>5704 AYSO SUPPLY STORE</t>
  </si>
  <si>
    <t>5705 AYSO SALES TAX INVS</t>
  </si>
  <si>
    <t>5801 FIXED ASSETS OVER $1000</t>
  </si>
  <si>
    <t>7430 CONFERENSES/ MTGS</t>
  </si>
  <si>
    <t>7431 NAGM/ SECTION</t>
  </si>
  <si>
    <t>expo</t>
  </si>
  <si>
    <t>7435 TRAVEL MILEAGE</t>
  </si>
  <si>
    <t>7515 PHONES/ WEBSITES</t>
  </si>
  <si>
    <t>verizon</t>
  </si>
  <si>
    <t>PO box rental</t>
  </si>
  <si>
    <t>7625 OFFICE SUPPLIES</t>
  </si>
  <si>
    <t>8375 BACKGRD CHECKS</t>
  </si>
  <si>
    <t>8595 OTHER EXPS</t>
  </si>
  <si>
    <t>region processing fee</t>
  </si>
  <si>
    <t>sports connect service fee</t>
  </si>
  <si>
    <t>flames memorial scholarships</t>
  </si>
  <si>
    <t>flames memorial plaques</t>
  </si>
  <si>
    <t>TOTAL EXPENSES</t>
  </si>
  <si>
    <t>JULY</t>
  </si>
  <si>
    <t>AUG</t>
  </si>
  <si>
    <t>YTD</t>
  </si>
  <si>
    <t>closed</t>
  </si>
  <si>
    <t>Region</t>
  </si>
  <si>
    <t>Backgrounds</t>
  </si>
  <si>
    <t>Accounts</t>
  </si>
  <si>
    <t>BUDGETED</t>
  </si>
  <si>
    <t>MONTHLY FINANCIALS 2021-22</t>
  </si>
  <si>
    <t>Memorial</t>
  </si>
  <si>
    <t>Adult League</t>
  </si>
  <si>
    <t>fall</t>
  </si>
  <si>
    <t>spring</t>
  </si>
  <si>
    <t>referee fees</t>
  </si>
  <si>
    <t>class expenses</t>
  </si>
  <si>
    <t>meetings</t>
  </si>
  <si>
    <t>appreciation dinner</t>
  </si>
  <si>
    <t>first aid</t>
  </si>
  <si>
    <t>nagm</t>
  </si>
  <si>
    <t>websites</t>
  </si>
  <si>
    <t>7535 POSTAGE</t>
  </si>
  <si>
    <t>balls</t>
  </si>
  <si>
    <t>supplies</t>
  </si>
  <si>
    <t>SEPT</t>
  </si>
  <si>
    <t>badges</t>
  </si>
  <si>
    <t>5255 ADS/ PICTURES</t>
  </si>
  <si>
    <t>fall pictures</t>
  </si>
  <si>
    <t>equipment/ whistles etc</t>
  </si>
  <si>
    <t>pennies</t>
  </si>
  <si>
    <t>goals/ neys/ bags</t>
  </si>
  <si>
    <t>OCT</t>
  </si>
  <si>
    <t>player development</t>
  </si>
  <si>
    <t>AUGUST</t>
  </si>
  <si>
    <t>NOV</t>
  </si>
  <si>
    <t>DEC</t>
  </si>
  <si>
    <t>Adult</t>
  </si>
  <si>
    <t>volunteer of the year jackets</t>
  </si>
  <si>
    <t>Adult league ref fees</t>
  </si>
  <si>
    <t>VIP trophies</t>
  </si>
  <si>
    <t>Lower div trophies/ medals</t>
  </si>
  <si>
    <t>courses</t>
  </si>
  <si>
    <t>VIP section tournament</t>
  </si>
  <si>
    <t>paint</t>
  </si>
  <si>
    <t>shipping and handling</t>
  </si>
  <si>
    <t>adult league year end party</t>
  </si>
  <si>
    <t>reimbursements to region</t>
  </si>
  <si>
    <t>DEFERED FOR 2022-2023</t>
  </si>
  <si>
    <t>signs</t>
  </si>
  <si>
    <t>Adult league field fees (goals)</t>
  </si>
  <si>
    <t>6U/8U Jamboree</t>
  </si>
  <si>
    <t>Sparks year end party</t>
  </si>
  <si>
    <t>Region Christmas party</t>
  </si>
  <si>
    <t>5241 AREA PLAYOFF EXPS</t>
  </si>
  <si>
    <t>Nov board meeting</t>
  </si>
  <si>
    <t>TRANSFERS BET ACCTS</t>
  </si>
  <si>
    <t>Region to Memorial</t>
  </si>
  <si>
    <t>REGISTRATION EXPENSES</t>
  </si>
  <si>
    <t>REIMBURSMENTS FROM OTHER ACCTS</t>
  </si>
  <si>
    <t>4006 REGISTRATION REFUNDS</t>
  </si>
  <si>
    <t>4005 REGISTRATION FEES</t>
  </si>
  <si>
    <t>4009 LATE REGISTRATION FEES</t>
  </si>
  <si>
    <t>TRANSFER/ REIMB FROM OTHER ACCTS</t>
  </si>
  <si>
    <t>Memorial to region</t>
  </si>
  <si>
    <t>Adult to region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</si>
</sst>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Font="1"/>
    <xf numFmtId="0" fontId="2" fillId="0" borderId="0" xfId="0" applyFont="1"/>
    <xf numFmtId="165" fontId="1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6"/>
  <sheetViews>
    <sheetView topLeftCell="A76" workbookViewId="0">
      <selection activeCell="I1" sqref="I1:I1048576"/>
    </sheetView>
  </sheetViews>
  <sheetFormatPr defaultRowHeight="15"/>
  <cols>
    <col min="1" max="1" width="34.85546875" customWidth="1"/>
    <col min="2" max="2" width="11.140625" style="1" customWidth="1"/>
    <col min="7" max="8" width="9.85546875" customWidth="1"/>
    <col min="9" max="9" width="12.5703125" style="5" bestFit="1" customWidth="1"/>
    <col min="10" max="10" width="7.85546875" customWidth="1"/>
  </cols>
  <sheetData>
    <row r="1" spans="1:9" s="1" customFormat="1" ht="15.75">
      <c r="A1" s="4" t="s">
        <v>71</v>
      </c>
      <c r="C1" s="1" t="s">
        <v>63</v>
      </c>
      <c r="D1" s="1" t="s">
        <v>64</v>
      </c>
      <c r="E1" s="1" t="s">
        <v>86</v>
      </c>
      <c r="F1" s="1" t="s">
        <v>93</v>
      </c>
      <c r="G1" s="1" t="s">
        <v>96</v>
      </c>
      <c r="H1" s="1" t="s">
        <v>97</v>
      </c>
      <c r="I1" s="5" t="s">
        <v>65</v>
      </c>
    </row>
    <row r="2" spans="1:9" ht="15.75">
      <c r="A2" s="4" t="s">
        <v>5</v>
      </c>
      <c r="B2" s="1" t="s">
        <v>70</v>
      </c>
    </row>
    <row r="3" spans="1:9">
      <c r="A3" t="s">
        <v>122</v>
      </c>
      <c r="B3" s="1">
        <v>150000</v>
      </c>
    </row>
    <row r="4" spans="1:9">
      <c r="A4" t="s">
        <v>6</v>
      </c>
      <c r="C4">
        <v>143478.6</v>
      </c>
      <c r="I4" s="5">
        <f>SUM(C4:G4)</f>
        <v>143478.6</v>
      </c>
    </row>
    <row r="5" spans="1:9">
      <c r="A5" t="s">
        <v>74</v>
      </c>
      <c r="C5">
        <v>20590</v>
      </c>
      <c r="D5">
        <v>7030</v>
      </c>
      <c r="I5" s="5">
        <f>SUM(C5:G5)</f>
        <v>27620</v>
      </c>
    </row>
    <row r="6" spans="1:9">
      <c r="A6" t="s">
        <v>75</v>
      </c>
      <c r="F6">
        <v>24285</v>
      </c>
      <c r="G6">
        <v>38040</v>
      </c>
      <c r="H6">
        <v>47075</v>
      </c>
      <c r="I6" s="5">
        <f>SUM(C6:H6)</f>
        <v>109400</v>
      </c>
    </row>
    <row r="7" spans="1:9">
      <c r="A7" t="s">
        <v>123</v>
      </c>
      <c r="B7" s="1">
        <v>2000</v>
      </c>
      <c r="E7">
        <v>2855</v>
      </c>
      <c r="I7" s="5">
        <f>SUM(C7:F7)</f>
        <v>2855</v>
      </c>
    </row>
    <row r="8" spans="1:9">
      <c r="A8" t="s">
        <v>7</v>
      </c>
    </row>
    <row r="9" spans="1:9">
      <c r="A9" t="s">
        <v>8</v>
      </c>
      <c r="B9" s="1">
        <v>2500</v>
      </c>
    </row>
    <row r="10" spans="1:9">
      <c r="A10" t="s">
        <v>9</v>
      </c>
    </row>
    <row r="11" spans="1:9">
      <c r="A11" t="s">
        <v>11</v>
      </c>
      <c r="B11" s="1">
        <v>2000</v>
      </c>
      <c r="E11">
        <v>20855.3</v>
      </c>
      <c r="I11" s="5">
        <f>SUM(C11:F11)</f>
        <v>20855.3</v>
      </c>
    </row>
    <row r="12" spans="1:9">
      <c r="A12" t="s">
        <v>15</v>
      </c>
      <c r="B12" s="1">
        <v>25</v>
      </c>
    </row>
    <row r="13" spans="1:9">
      <c r="A13" t="s">
        <v>13</v>
      </c>
      <c r="C13">
        <v>0.95</v>
      </c>
      <c r="D13">
        <v>1.02</v>
      </c>
      <c r="E13">
        <v>0.95</v>
      </c>
      <c r="F13">
        <v>1.19</v>
      </c>
      <c r="G13">
        <v>1.53</v>
      </c>
      <c r="I13" s="5">
        <f>SUM(C13:G13)</f>
        <v>5.64</v>
      </c>
    </row>
    <row r="14" spans="1:9">
      <c r="A14" t="s">
        <v>124</v>
      </c>
    </row>
    <row r="15" spans="1:9">
      <c r="A15" t="s">
        <v>13</v>
      </c>
      <c r="F15">
        <v>1087.1500000000001</v>
      </c>
      <c r="I15" s="5">
        <f>SUM(F15:G15)</f>
        <v>1087.1500000000001</v>
      </c>
    </row>
    <row r="16" spans="1:9">
      <c r="A16" t="s">
        <v>10</v>
      </c>
      <c r="F16">
        <v>450.08</v>
      </c>
      <c r="H16">
        <v>1635.79</v>
      </c>
      <c r="I16" s="5">
        <f>SUM(C16:H16)</f>
        <v>2085.87</v>
      </c>
    </row>
    <row r="18" spans="1:9" ht="15.75">
      <c r="A18" s="4" t="s">
        <v>16</v>
      </c>
      <c r="C18">
        <f>SUM(C4:C17)</f>
        <v>164069.55000000002</v>
      </c>
      <c r="D18">
        <f>SUM(D3:D13)</f>
        <v>7031.02</v>
      </c>
      <c r="E18">
        <v>23710.3</v>
      </c>
      <c r="F18">
        <f>SUM(F5:F15)</f>
        <v>25373.34</v>
      </c>
      <c r="G18">
        <f>SUM(G6:G15)</f>
        <v>38041.53</v>
      </c>
      <c r="I18" s="5">
        <f>SUM(I4:I17)</f>
        <v>307387.56</v>
      </c>
    </row>
    <row r="19" spans="1:9" ht="15.75">
      <c r="A19" s="4" t="s">
        <v>109</v>
      </c>
    </row>
    <row r="21" spans="1:9" ht="15.75">
      <c r="A21" s="4" t="s">
        <v>17</v>
      </c>
    </row>
    <row r="22" spans="1:9">
      <c r="A22" t="s">
        <v>121</v>
      </c>
      <c r="B22" s="1">
        <v>3000</v>
      </c>
      <c r="C22">
        <v>1885</v>
      </c>
      <c r="D22">
        <v>2071</v>
      </c>
      <c r="E22">
        <v>540</v>
      </c>
      <c r="F22">
        <v>210</v>
      </c>
      <c r="G22">
        <v>640</v>
      </c>
      <c r="H22">
        <v>760</v>
      </c>
      <c r="I22" s="5">
        <f>SUM(C22:H22)</f>
        <v>6106</v>
      </c>
    </row>
    <row r="23" spans="1:9">
      <c r="A23" s="3" t="s">
        <v>119</v>
      </c>
    </row>
    <row r="24" spans="1:9">
      <c r="A24" t="s">
        <v>58</v>
      </c>
      <c r="C24">
        <v>465</v>
      </c>
      <c r="D24">
        <v>157.91999999999999</v>
      </c>
      <c r="E24">
        <v>64.819999999999993</v>
      </c>
      <c r="F24">
        <v>584.36</v>
      </c>
      <c r="G24">
        <v>977.2</v>
      </c>
      <c r="H24">
        <v>1230.18</v>
      </c>
      <c r="I24" s="5">
        <f>SUM(C24:H24)</f>
        <v>3479.4800000000005</v>
      </c>
    </row>
    <row r="25" spans="1:9">
      <c r="A25" t="s">
        <v>59</v>
      </c>
      <c r="C25">
        <v>519.75</v>
      </c>
      <c r="D25">
        <v>178.75</v>
      </c>
      <c r="E25">
        <v>77</v>
      </c>
      <c r="F25">
        <v>819.5</v>
      </c>
      <c r="G25">
        <v>940.5</v>
      </c>
      <c r="H25">
        <v>1067</v>
      </c>
      <c r="I25" s="5">
        <f>SUM(C25:H25)</f>
        <v>3602.5</v>
      </c>
    </row>
    <row r="26" spans="1:9">
      <c r="A26" t="s">
        <v>18</v>
      </c>
      <c r="B26" s="1">
        <v>58125</v>
      </c>
      <c r="D26">
        <v>49922.7</v>
      </c>
      <c r="F26">
        <v>3001.12</v>
      </c>
      <c r="I26" s="5">
        <f>SUM(C26:G26)</f>
        <v>52923.82</v>
      </c>
    </row>
    <row r="27" spans="1:9">
      <c r="A27" t="s">
        <v>84</v>
      </c>
      <c r="D27">
        <v>5072.6499999999996</v>
      </c>
      <c r="I27" s="5">
        <f>SUM(C27:F27)</f>
        <v>5072.6499999999996</v>
      </c>
    </row>
    <row r="28" spans="1:9">
      <c r="A28" t="s">
        <v>91</v>
      </c>
      <c r="E28">
        <v>71.09</v>
      </c>
      <c r="I28" s="5">
        <f>SUM(C28:F28)</f>
        <v>71.09</v>
      </c>
    </row>
    <row r="29" spans="1:9">
      <c r="A29" t="s">
        <v>19</v>
      </c>
    </row>
    <row r="30" spans="1:9">
      <c r="A30" t="s">
        <v>20</v>
      </c>
      <c r="B30" s="1">
        <v>1000</v>
      </c>
      <c r="D30">
        <v>2889.3</v>
      </c>
      <c r="E30">
        <v>989.05</v>
      </c>
      <c r="G30">
        <v>4123.78</v>
      </c>
      <c r="I30" s="5">
        <f>SUM(C30:G30)</f>
        <v>8002.13</v>
      </c>
    </row>
    <row r="31" spans="1:9">
      <c r="A31" t="s">
        <v>35</v>
      </c>
      <c r="H31">
        <v>186.79</v>
      </c>
    </row>
    <row r="32" spans="1:9">
      <c r="A32" t="s">
        <v>87</v>
      </c>
      <c r="F32">
        <v>168.5</v>
      </c>
      <c r="I32" s="5">
        <f>SUM(F32:G32)</f>
        <v>168.5</v>
      </c>
    </row>
    <row r="33" spans="1:9">
      <c r="A33" t="s">
        <v>21</v>
      </c>
    </row>
    <row r="34" spans="1:9">
      <c r="A34" t="s">
        <v>99</v>
      </c>
      <c r="F34">
        <v>107.75</v>
      </c>
      <c r="I34" s="5">
        <f>SUM(F34:G34)</f>
        <v>107.75</v>
      </c>
    </row>
    <row r="35" spans="1:9">
      <c r="A35" t="s">
        <v>22</v>
      </c>
      <c r="B35" s="1">
        <v>33157</v>
      </c>
    </row>
    <row r="36" spans="1:9">
      <c r="A36" t="s">
        <v>23</v>
      </c>
      <c r="C36">
        <v>128.97999999999999</v>
      </c>
      <c r="D36">
        <v>85.86</v>
      </c>
      <c r="E36">
        <v>89.34</v>
      </c>
      <c r="F36">
        <v>113.19</v>
      </c>
      <c r="H36">
        <v>1500.41</v>
      </c>
      <c r="I36" s="5">
        <f>SUM(C36:H36)</f>
        <v>1917.78</v>
      </c>
    </row>
    <row r="37" spans="1:9">
      <c r="A37" t="s">
        <v>80</v>
      </c>
      <c r="C37">
        <v>21.95</v>
      </c>
      <c r="I37" s="5">
        <f>SUM(C37:F37)</f>
        <v>21.95</v>
      </c>
    </row>
    <row r="38" spans="1:9">
      <c r="A38" t="s">
        <v>92</v>
      </c>
      <c r="C38">
        <v>1826.36</v>
      </c>
      <c r="D38">
        <v>2455.6999999999998</v>
      </c>
      <c r="E38">
        <v>15.61</v>
      </c>
      <c r="F38">
        <v>28.16</v>
      </c>
      <c r="G38">
        <v>350.5</v>
      </c>
      <c r="I38" s="5">
        <f>SUM(C38:G38)</f>
        <v>4676.329999999999</v>
      </c>
    </row>
    <row r="39" spans="1:9">
      <c r="A39" t="s">
        <v>24</v>
      </c>
      <c r="D39">
        <v>193.5</v>
      </c>
      <c r="E39">
        <v>3049.93</v>
      </c>
      <c r="F39">
        <v>2020.18</v>
      </c>
      <c r="G39">
        <v>3327.75</v>
      </c>
      <c r="H39">
        <v>1380.62</v>
      </c>
      <c r="I39" s="5">
        <f>SUM(C39:H39)</f>
        <v>9971.98</v>
      </c>
    </row>
    <row r="40" spans="1:9">
      <c r="A40" t="s">
        <v>25</v>
      </c>
      <c r="D40">
        <v>60</v>
      </c>
      <c r="E40">
        <v>600</v>
      </c>
      <c r="F40">
        <v>1440</v>
      </c>
      <c r="H40">
        <v>2760</v>
      </c>
      <c r="I40" s="5">
        <f>SUM(C40:H40)</f>
        <v>4860</v>
      </c>
    </row>
    <row r="41" spans="1:9">
      <c r="A41" t="s">
        <v>105</v>
      </c>
      <c r="G41">
        <v>2880</v>
      </c>
      <c r="I41" s="5">
        <f>SUM(G41)</f>
        <v>2880</v>
      </c>
    </row>
    <row r="42" spans="1:9">
      <c r="A42" t="s">
        <v>94</v>
      </c>
      <c r="E42">
        <v>366.56</v>
      </c>
      <c r="I42" s="5">
        <f>SUM(C42:F42)</f>
        <v>366.56</v>
      </c>
    </row>
    <row r="43" spans="1:9">
      <c r="A43" t="s">
        <v>26</v>
      </c>
      <c r="C43">
        <v>240.9</v>
      </c>
      <c r="D43">
        <v>667.95</v>
      </c>
      <c r="E43">
        <v>306.60000000000002</v>
      </c>
      <c r="F43">
        <v>602.25</v>
      </c>
      <c r="G43">
        <v>843.15</v>
      </c>
      <c r="I43" s="5">
        <f>SUM(C43:G43)</f>
        <v>2660.85</v>
      </c>
    </row>
    <row r="44" spans="1:9">
      <c r="A44" t="s">
        <v>27</v>
      </c>
    </row>
    <row r="45" spans="1:9">
      <c r="A45" t="s">
        <v>110</v>
      </c>
      <c r="F45">
        <v>244.69</v>
      </c>
      <c r="I45" s="5">
        <f>SUM(F45:G45)</f>
        <v>244.69</v>
      </c>
    </row>
    <row r="46" spans="1:9">
      <c r="A46" t="s">
        <v>106</v>
      </c>
      <c r="G46">
        <v>100</v>
      </c>
      <c r="I46" s="5">
        <f>SUM(G46)</f>
        <v>100</v>
      </c>
    </row>
    <row r="47" spans="1:9">
      <c r="A47" t="s">
        <v>28</v>
      </c>
      <c r="D47">
        <v>312</v>
      </c>
      <c r="I47" s="5">
        <f>SUM(C47:F47)</f>
        <v>312</v>
      </c>
    </row>
    <row r="48" spans="1:9">
      <c r="A48" t="s">
        <v>112</v>
      </c>
      <c r="G48">
        <v>288</v>
      </c>
      <c r="I48" s="5">
        <f>SUM(G48)</f>
        <v>288</v>
      </c>
    </row>
    <row r="49" spans="1:9">
      <c r="A49" t="s">
        <v>116</v>
      </c>
      <c r="G49">
        <v>350</v>
      </c>
      <c r="I49" s="5">
        <f>SUM(G49)</f>
        <v>350</v>
      </c>
    </row>
    <row r="50" spans="1:9">
      <c r="A50" t="s">
        <v>29</v>
      </c>
    </row>
    <row r="51" spans="1:9">
      <c r="A51" t="s">
        <v>30</v>
      </c>
      <c r="B51" s="1">
        <v>2400</v>
      </c>
    </row>
    <row r="52" spans="1:9">
      <c r="A52" t="s">
        <v>104</v>
      </c>
      <c r="G52">
        <v>150</v>
      </c>
      <c r="I52" s="5">
        <f>SUM(G52)</f>
        <v>150</v>
      </c>
    </row>
    <row r="53" spans="1:9">
      <c r="A53" t="s">
        <v>88</v>
      </c>
      <c r="B53" s="1">
        <v>5600</v>
      </c>
    </row>
    <row r="54" spans="1:9">
      <c r="A54" t="s">
        <v>31</v>
      </c>
      <c r="D54">
        <v>526.94000000000005</v>
      </c>
      <c r="I54" s="5">
        <f>SUM(C54:F54)</f>
        <v>526.94000000000005</v>
      </c>
    </row>
    <row r="55" spans="1:9">
      <c r="A55" t="s">
        <v>115</v>
      </c>
      <c r="G55">
        <v>2572.67</v>
      </c>
      <c r="I55" s="5">
        <f>SUM(G55)</f>
        <v>2572.67</v>
      </c>
    </row>
    <row r="56" spans="1:9">
      <c r="A56" t="s">
        <v>88</v>
      </c>
    </row>
    <row r="57" spans="1:9">
      <c r="A57" t="s">
        <v>32</v>
      </c>
    </row>
    <row r="58" spans="1:9">
      <c r="A58" t="s">
        <v>89</v>
      </c>
      <c r="E58">
        <v>7120</v>
      </c>
      <c r="I58" s="5">
        <f>SUM(C58:F58)</f>
        <v>7120</v>
      </c>
    </row>
    <row r="59" spans="1:9">
      <c r="A59" t="s">
        <v>33</v>
      </c>
    </row>
    <row r="60" spans="1:9">
      <c r="A60" t="s">
        <v>34</v>
      </c>
      <c r="B60" s="1">
        <v>15000</v>
      </c>
    </row>
    <row r="61" spans="1:9">
      <c r="A61" t="s">
        <v>79</v>
      </c>
      <c r="C61">
        <v>931.52</v>
      </c>
      <c r="I61" s="5">
        <f>SUM(C61:F61)</f>
        <v>931.52</v>
      </c>
    </row>
    <row r="62" spans="1:9">
      <c r="A62" t="s">
        <v>101</v>
      </c>
      <c r="F62">
        <v>593.01</v>
      </c>
      <c r="I62" s="5">
        <f>SUM(F62:G62)</f>
        <v>593.01</v>
      </c>
    </row>
    <row r="63" spans="1:9">
      <c r="A63" t="s">
        <v>102</v>
      </c>
      <c r="F63">
        <v>2431.14</v>
      </c>
      <c r="G63">
        <v>1127.67</v>
      </c>
      <c r="I63" s="5">
        <f>SUM(F63:G63)</f>
        <v>3558.81</v>
      </c>
    </row>
    <row r="64" spans="1:9">
      <c r="A64" t="s">
        <v>113</v>
      </c>
      <c r="G64">
        <v>351.53</v>
      </c>
      <c r="I64" s="5">
        <f>SUM(G64)</f>
        <v>351.53</v>
      </c>
    </row>
    <row r="65" spans="1:9">
      <c r="A65" t="s">
        <v>114</v>
      </c>
      <c r="G65">
        <v>9.6999999999999993</v>
      </c>
      <c r="H65">
        <v>819.53</v>
      </c>
      <c r="I65" s="5">
        <f>SUM(C65:H65)</f>
        <v>829.23</v>
      </c>
    </row>
    <row r="66" spans="1:9">
      <c r="A66" t="s">
        <v>36</v>
      </c>
      <c r="B66" s="1">
        <v>2500</v>
      </c>
      <c r="H66">
        <v>500</v>
      </c>
      <c r="I66" s="5">
        <v>500</v>
      </c>
    </row>
    <row r="67" spans="1:9">
      <c r="A67" t="s">
        <v>37</v>
      </c>
      <c r="B67" s="1">
        <v>4750</v>
      </c>
    </row>
    <row r="68" spans="1:9">
      <c r="A68" t="s">
        <v>77</v>
      </c>
      <c r="C68">
        <v>61.02</v>
      </c>
      <c r="D68">
        <v>65</v>
      </c>
      <c r="E68">
        <v>675</v>
      </c>
      <c r="F68">
        <v>40</v>
      </c>
      <c r="I68" s="5">
        <f>SUM(C68:G68)</f>
        <v>841.02</v>
      </c>
    </row>
    <row r="69" spans="1:9">
      <c r="A69" t="s">
        <v>41</v>
      </c>
      <c r="C69">
        <v>444.08</v>
      </c>
      <c r="D69">
        <v>575.77</v>
      </c>
      <c r="I69" s="5">
        <f>SUM(C69:F69)</f>
        <v>1019.8499999999999</v>
      </c>
    </row>
    <row r="70" spans="1:9">
      <c r="A70" t="s">
        <v>38</v>
      </c>
      <c r="C70">
        <v>66.72</v>
      </c>
      <c r="I70" s="5">
        <f>SUM(C70:F70)</f>
        <v>66.72</v>
      </c>
    </row>
    <row r="71" spans="1:9">
      <c r="A71" t="s">
        <v>78</v>
      </c>
      <c r="C71">
        <v>6.37</v>
      </c>
      <c r="I71" s="5">
        <f>SUM(C71:F71)</f>
        <v>6.37</v>
      </c>
    </row>
    <row r="72" spans="1:9">
      <c r="A72" t="s">
        <v>40</v>
      </c>
    </row>
    <row r="73" spans="1:9">
      <c r="A73" t="s">
        <v>39</v>
      </c>
    </row>
    <row r="74" spans="1:9">
      <c r="A74" t="s">
        <v>42</v>
      </c>
      <c r="B74" s="1">
        <v>4000</v>
      </c>
    </row>
    <row r="75" spans="1:9">
      <c r="A75" t="s">
        <v>87</v>
      </c>
      <c r="E75">
        <v>118.03</v>
      </c>
      <c r="I75" s="5">
        <f>SUM(C75:F75)</f>
        <v>118.03</v>
      </c>
    </row>
    <row r="76" spans="1:9">
      <c r="A76" t="s">
        <v>103</v>
      </c>
      <c r="F76">
        <v>310</v>
      </c>
      <c r="I76" s="5">
        <f>SUM(F76:G76)</f>
        <v>310</v>
      </c>
    </row>
    <row r="77" spans="1:9">
      <c r="A77" t="s">
        <v>90</v>
      </c>
      <c r="E77">
        <v>170.13</v>
      </c>
      <c r="I77" s="5">
        <f>SUM(C77:F77)</f>
        <v>170.13</v>
      </c>
    </row>
    <row r="78" spans="1:9">
      <c r="A78" t="s">
        <v>38</v>
      </c>
    </row>
    <row r="79" spans="1:9">
      <c r="A79" t="s">
        <v>35</v>
      </c>
      <c r="G79">
        <v>360</v>
      </c>
      <c r="I79" s="5">
        <f>SUM(G79)</f>
        <v>360</v>
      </c>
    </row>
    <row r="80" spans="1:9">
      <c r="A80" t="s">
        <v>43</v>
      </c>
    </row>
    <row r="81" spans="1:9">
      <c r="A81" t="s">
        <v>44</v>
      </c>
      <c r="C81">
        <v>4040</v>
      </c>
      <c r="D81">
        <v>1240</v>
      </c>
      <c r="E81">
        <v>540</v>
      </c>
      <c r="F81">
        <v>2720</v>
      </c>
      <c r="G81">
        <v>2560</v>
      </c>
      <c r="I81" s="5">
        <f>SUM(C81:G81)</f>
        <v>11100</v>
      </c>
    </row>
    <row r="82" spans="1:9">
      <c r="A82" t="s">
        <v>45</v>
      </c>
      <c r="B82" s="1">
        <v>1000</v>
      </c>
    </row>
    <row r="83" spans="1:9">
      <c r="A83" t="s">
        <v>46</v>
      </c>
    </row>
    <row r="84" spans="1:9">
      <c r="A84" t="s">
        <v>47</v>
      </c>
    </row>
    <row r="85" spans="1:9">
      <c r="A85" t="s">
        <v>48</v>
      </c>
      <c r="B85" s="1">
        <v>1200</v>
      </c>
    </row>
    <row r="86" spans="1:9">
      <c r="A86" t="s">
        <v>38</v>
      </c>
      <c r="D86">
        <v>263.62</v>
      </c>
      <c r="E86">
        <v>132.97999999999999</v>
      </c>
      <c r="F86">
        <v>81.84</v>
      </c>
      <c r="H86">
        <v>19.399999999999999</v>
      </c>
      <c r="I86" s="5">
        <f>SUM(D86:H86)</f>
        <v>497.84000000000003</v>
      </c>
    </row>
    <row r="87" spans="1:9">
      <c r="A87" t="s">
        <v>49</v>
      </c>
      <c r="B87" s="1">
        <v>5000</v>
      </c>
    </row>
    <row r="88" spans="1:9">
      <c r="A88" t="s">
        <v>50</v>
      </c>
    </row>
    <row r="89" spans="1:9">
      <c r="A89" t="s">
        <v>81</v>
      </c>
    </row>
    <row r="90" spans="1:9">
      <c r="A90" t="s">
        <v>51</v>
      </c>
    </row>
    <row r="91" spans="1:9">
      <c r="A91" t="s">
        <v>52</v>
      </c>
      <c r="B91" s="1">
        <v>2000</v>
      </c>
    </row>
    <row r="92" spans="1:9">
      <c r="A92" t="s">
        <v>53</v>
      </c>
      <c r="C92">
        <v>104.38</v>
      </c>
      <c r="E92">
        <v>104.38</v>
      </c>
      <c r="F92">
        <v>104.31</v>
      </c>
      <c r="G92">
        <v>208.44</v>
      </c>
      <c r="H92">
        <v>74.22</v>
      </c>
      <c r="I92" s="5">
        <f>SUM(C92:H92)</f>
        <v>595.73</v>
      </c>
    </row>
    <row r="93" spans="1:9">
      <c r="A93" t="s">
        <v>82</v>
      </c>
      <c r="D93">
        <v>79</v>
      </c>
      <c r="I93" s="5">
        <f>SUM(C93:F93)</f>
        <v>79</v>
      </c>
    </row>
    <row r="94" spans="1:9">
      <c r="A94" t="s">
        <v>83</v>
      </c>
      <c r="B94" s="1">
        <v>55</v>
      </c>
    </row>
    <row r="95" spans="1:9">
      <c r="A95" t="s">
        <v>54</v>
      </c>
      <c r="B95" s="1">
        <v>225</v>
      </c>
    </row>
    <row r="96" spans="1:9">
      <c r="A96" t="s">
        <v>55</v>
      </c>
      <c r="B96" s="1">
        <v>500</v>
      </c>
    </row>
    <row r="97" spans="1:9">
      <c r="A97" t="s">
        <v>85</v>
      </c>
      <c r="D97">
        <v>365.18</v>
      </c>
      <c r="E97">
        <v>287.91000000000003</v>
      </c>
      <c r="G97">
        <v>71</v>
      </c>
      <c r="I97" s="5">
        <f>SUM(D97:G97)</f>
        <v>724.09</v>
      </c>
    </row>
    <row r="98" spans="1:9">
      <c r="A98" t="s">
        <v>31</v>
      </c>
      <c r="D98">
        <v>161.76</v>
      </c>
      <c r="I98" s="5">
        <f>SUM(C98:F98)</f>
        <v>161.76</v>
      </c>
    </row>
    <row r="99" spans="1:9">
      <c r="A99" t="s">
        <v>56</v>
      </c>
      <c r="B99" s="1">
        <v>7000</v>
      </c>
      <c r="C99">
        <v>225</v>
      </c>
      <c r="D99">
        <v>1041</v>
      </c>
      <c r="E99">
        <v>1550</v>
      </c>
      <c r="F99">
        <v>3351</v>
      </c>
      <c r="I99" s="5">
        <f>SUM(C99:G99)</f>
        <v>6167</v>
      </c>
    </row>
    <row r="100" spans="1:9">
      <c r="A100" t="s">
        <v>57</v>
      </c>
      <c r="B100" s="1">
        <v>7000</v>
      </c>
    </row>
    <row r="101" spans="1:9">
      <c r="A101" t="s">
        <v>120</v>
      </c>
    </row>
    <row r="102" spans="1:9">
      <c r="A102" t="s">
        <v>60</v>
      </c>
      <c r="D102">
        <v>1000</v>
      </c>
      <c r="I102" s="5">
        <f>SUM(C102:F102)</f>
        <v>1000</v>
      </c>
    </row>
    <row r="103" spans="1:9">
      <c r="A103" t="s">
        <v>61</v>
      </c>
      <c r="E103">
        <v>87.15</v>
      </c>
      <c r="I103" s="5">
        <f>SUM(C103:F103)</f>
        <v>87.15</v>
      </c>
    </row>
    <row r="104" spans="1:9">
      <c r="A104" t="s">
        <v>100</v>
      </c>
      <c r="F104">
        <v>40</v>
      </c>
      <c r="G104">
        <v>40</v>
      </c>
      <c r="I104" s="5">
        <f>SUM(F104:G104)</f>
        <v>80</v>
      </c>
    </row>
    <row r="105" spans="1:9">
      <c r="A105" t="s">
        <v>111</v>
      </c>
      <c r="G105">
        <v>1440</v>
      </c>
      <c r="I105" s="5">
        <f>SUM(G105)</f>
        <v>1440</v>
      </c>
    </row>
    <row r="106" spans="1:9">
      <c r="A106" t="s">
        <v>107</v>
      </c>
      <c r="F106">
        <v>115.79</v>
      </c>
      <c r="I106" s="5">
        <f>SUM(F106:G106)</f>
        <v>115.79</v>
      </c>
    </row>
    <row r="108" spans="1:9">
      <c r="A108" s="1" t="s">
        <v>62</v>
      </c>
      <c r="C108">
        <v>10967.75</v>
      </c>
      <c r="D108">
        <v>69073.600000000006</v>
      </c>
      <c r="E108">
        <f>SUM(E22:E106)</f>
        <v>16955.580000000002</v>
      </c>
      <c r="F108">
        <f>SUM(F22:F107)</f>
        <v>19126.79</v>
      </c>
      <c r="G108">
        <f>SUM(G22:G107)</f>
        <v>23711.89</v>
      </c>
      <c r="I108" s="5">
        <f>SUM(C108:G108)</f>
        <v>139835.60999999999</v>
      </c>
    </row>
    <row r="126" spans="4:8">
      <c r="D126" s="2"/>
      <c r="E126" s="2"/>
      <c r="F126" s="2"/>
      <c r="G126" s="2"/>
      <c r="H126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H14" sqref="H14"/>
    </sheetView>
  </sheetViews>
  <sheetFormatPr defaultRowHeight="15"/>
  <cols>
    <col min="1" max="1" width="20.5703125" customWidth="1"/>
    <col min="5" max="5" width="11" customWidth="1"/>
    <col min="6" max="6" width="9.85546875" customWidth="1"/>
    <col min="7" max="7" width="11.5703125" customWidth="1"/>
  </cols>
  <sheetData>
    <row r="1" spans="1:8">
      <c r="A1" s="1" t="s">
        <v>69</v>
      </c>
      <c r="B1" s="1"/>
      <c r="C1" s="1" t="s">
        <v>63</v>
      </c>
      <c r="D1" t="s">
        <v>95</v>
      </c>
      <c r="E1" s="1" t="s">
        <v>86</v>
      </c>
      <c r="F1" s="1" t="s">
        <v>93</v>
      </c>
      <c r="G1" s="1" t="s">
        <v>96</v>
      </c>
      <c r="H1" s="1" t="s">
        <v>97</v>
      </c>
    </row>
    <row r="2" spans="1:8">
      <c r="A2" t="s">
        <v>67</v>
      </c>
      <c r="B2" s="1"/>
      <c r="C2">
        <v>173313.89</v>
      </c>
      <c r="D2">
        <v>120824.09</v>
      </c>
      <c r="E2">
        <v>125990.96</v>
      </c>
      <c r="F2">
        <v>68785.320000000007</v>
      </c>
      <c r="G2" s="3">
        <v>75218.759999999995</v>
      </c>
      <c r="H2" s="3">
        <v>76637.11</v>
      </c>
    </row>
    <row r="3" spans="1:8">
      <c r="A3" t="s">
        <v>72</v>
      </c>
      <c r="B3" s="1"/>
      <c r="C3">
        <v>117839.1</v>
      </c>
      <c r="D3">
        <v>117840.12</v>
      </c>
      <c r="E3">
        <v>117841.07</v>
      </c>
      <c r="F3">
        <v>176755.11</v>
      </c>
      <c r="G3" s="3">
        <v>176756.64</v>
      </c>
      <c r="H3" s="3">
        <v>176758.12</v>
      </c>
    </row>
    <row r="4" spans="1:8">
      <c r="A4" t="s">
        <v>14</v>
      </c>
      <c r="B4" s="1"/>
      <c r="C4">
        <v>18911.07</v>
      </c>
      <c r="D4">
        <v>18911.07</v>
      </c>
      <c r="E4">
        <v>18911.07</v>
      </c>
      <c r="F4">
        <v>18911.07</v>
      </c>
      <c r="G4" s="3">
        <v>18911.07</v>
      </c>
      <c r="H4" s="3">
        <v>18911.07</v>
      </c>
    </row>
    <row r="5" spans="1:8">
      <c r="A5" t="s">
        <v>12</v>
      </c>
      <c r="B5" s="1"/>
      <c r="C5">
        <v>5089.01</v>
      </c>
      <c r="D5">
        <v>5089.01</v>
      </c>
      <c r="E5">
        <v>5089.01</v>
      </c>
      <c r="F5">
        <v>5089.1099999999997</v>
      </c>
      <c r="G5" s="3">
        <v>5089.1099999999997</v>
      </c>
      <c r="H5" s="3">
        <v>61184.13</v>
      </c>
    </row>
    <row r="6" spans="1:8">
      <c r="A6" t="s">
        <v>68</v>
      </c>
      <c r="B6" s="1"/>
      <c r="C6" t="s">
        <v>66</v>
      </c>
      <c r="D6">
        <v>0</v>
      </c>
      <c r="E6">
        <v>0</v>
      </c>
      <c r="F6">
        <v>0</v>
      </c>
      <c r="G6" s="3">
        <v>0</v>
      </c>
      <c r="H6" s="3">
        <v>0</v>
      </c>
    </row>
    <row r="7" spans="1:8">
      <c r="A7" t="s">
        <v>98</v>
      </c>
      <c r="C7">
        <v>5045.1099999999997</v>
      </c>
      <c r="D7">
        <v>5045.1099999999997</v>
      </c>
      <c r="E7">
        <v>5045.1099999999997</v>
      </c>
      <c r="F7">
        <v>6363.27</v>
      </c>
      <c r="G7" s="3">
        <v>7285.83</v>
      </c>
      <c r="H7" s="3">
        <v>5650.04</v>
      </c>
    </row>
    <row r="10" spans="1:8">
      <c r="A10" t="s">
        <v>117</v>
      </c>
    </row>
    <row r="11" spans="1:8">
      <c r="A11" t="s">
        <v>118</v>
      </c>
      <c r="B11" s="1"/>
      <c r="F11">
        <v>60000</v>
      </c>
      <c r="H11" s="1"/>
    </row>
    <row r="12" spans="1:8">
      <c r="A12" t="s">
        <v>125</v>
      </c>
      <c r="F12">
        <v>1087.1500000000001</v>
      </c>
    </row>
    <row r="13" spans="1:8">
      <c r="A13" t="s">
        <v>126</v>
      </c>
      <c r="F13">
        <v>450.08</v>
      </c>
      <c r="H13">
        <v>1635.79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H2" sqref="H2"/>
    </sheetView>
  </sheetViews>
  <sheetFormatPr defaultRowHeight="15"/>
  <cols>
    <col min="1" max="1" width="25.7109375" customWidth="1"/>
  </cols>
  <sheetData>
    <row r="1" spans="1:8">
      <c r="C1" s="1" t="s">
        <v>63</v>
      </c>
      <c r="D1" s="1" t="s">
        <v>64</v>
      </c>
      <c r="E1" s="1" t="s">
        <v>86</v>
      </c>
      <c r="F1" s="1" t="s">
        <v>93</v>
      </c>
      <c r="G1" s="1" t="s">
        <v>96</v>
      </c>
      <c r="H1" s="1" t="s">
        <v>97</v>
      </c>
    </row>
    <row r="2" spans="1:8">
      <c r="A2" s="1" t="s">
        <v>73</v>
      </c>
      <c r="B2" s="1"/>
      <c r="C2">
        <v>5045.1099999999997</v>
      </c>
      <c r="D2">
        <v>5045.1099999999997</v>
      </c>
      <c r="E2">
        <v>5045.1099999999997</v>
      </c>
      <c r="F2">
        <v>6363.27</v>
      </c>
      <c r="G2" s="3">
        <v>7285.83</v>
      </c>
    </row>
    <row r="3" spans="1:8">
      <c r="A3" t="s">
        <v>0</v>
      </c>
      <c r="B3" s="1"/>
      <c r="C3">
        <v>0</v>
      </c>
      <c r="D3">
        <v>0</v>
      </c>
      <c r="E3">
        <v>0</v>
      </c>
      <c r="F3">
        <v>1768.24</v>
      </c>
      <c r="G3" s="3">
        <v>728.16</v>
      </c>
    </row>
    <row r="4" spans="1:8">
      <c r="A4" t="s">
        <v>1</v>
      </c>
      <c r="B4" s="1"/>
      <c r="F4">
        <v>600</v>
      </c>
      <c r="G4" s="3">
        <v>30</v>
      </c>
    </row>
    <row r="5" spans="1:8">
      <c r="A5" t="s">
        <v>2</v>
      </c>
      <c r="B5" s="1"/>
      <c r="G5" s="1"/>
    </row>
    <row r="6" spans="1:8">
      <c r="A6" t="s">
        <v>3</v>
      </c>
      <c r="B6" s="1"/>
      <c r="G6" s="1"/>
    </row>
    <row r="7" spans="1:8">
      <c r="A7" t="s">
        <v>4</v>
      </c>
      <c r="B7" s="1"/>
      <c r="G7" s="3">
        <v>1440</v>
      </c>
    </row>
    <row r="8" spans="1:8">
      <c r="A8" t="s">
        <v>76</v>
      </c>
      <c r="B8" s="1"/>
      <c r="C8">
        <v>160</v>
      </c>
      <c r="F8">
        <v>40</v>
      </c>
      <c r="G8" s="3">
        <v>40</v>
      </c>
    </row>
    <row r="9" spans="1:8">
      <c r="A9" t="s">
        <v>38</v>
      </c>
      <c r="B9" s="1"/>
      <c r="D9">
        <v>157.1</v>
      </c>
      <c r="E9">
        <v>132.97999999999999</v>
      </c>
      <c r="F9">
        <v>115.79</v>
      </c>
      <c r="G9" s="1"/>
    </row>
    <row r="10" spans="1:8">
      <c r="A10" t="s">
        <v>108</v>
      </c>
      <c r="F10">
        <v>450.08</v>
      </c>
      <c r="H10">
        <v>1635.79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66B7344B04C044BA58EDB678355F1F" ma:contentTypeVersion="11" ma:contentTypeDescription="Create a new document." ma:contentTypeScope="" ma:versionID="a54ed4ec34a03f1fc887ae9ff89bf129">
  <xsd:schema xmlns:xsd="http://www.w3.org/2001/XMLSchema" xmlns:xs="http://www.w3.org/2001/XMLSchema" xmlns:p="http://schemas.microsoft.com/office/2006/metadata/properties" xmlns:ns3="343b80a0-9639-4605-8c34-b8125195ac0c" xmlns:ns4="6e7d94c1-698a-43fb-bcb7-509fbbba63fb" targetNamespace="http://schemas.microsoft.com/office/2006/metadata/properties" ma:root="true" ma:fieldsID="758eae2b9753c5309ea02c91f98da6f0" ns3:_="" ns4:_="">
    <xsd:import namespace="343b80a0-9639-4605-8c34-b8125195ac0c"/>
    <xsd:import namespace="6e7d94c1-698a-43fb-bcb7-509fbbba63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b80a0-9639-4605-8c34-b8125195ac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d94c1-698a-43fb-bcb7-509fbbba6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BA9384-ADD9-407E-9158-CC144B33278A}">
  <ds:schemaRefs>
    <ds:schemaRef ds:uri="343b80a0-9639-4605-8c34-b8125195ac0c"/>
    <ds:schemaRef ds:uri="http://purl.org/dc/elements/1.1/"/>
    <ds:schemaRef ds:uri="http://schemas.microsoft.com/office/2006/metadata/properties"/>
    <ds:schemaRef ds:uri="6e7d94c1-698a-43fb-bcb7-509fbbba63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1FDA3D-000A-4989-B466-57BEE4F33D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970865-2F3B-4C22-8334-5D0834114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b80a0-9639-4605-8c34-b8125195ac0c"/>
    <ds:schemaRef ds:uri="6e7d94c1-698a-43fb-bcb7-509fbbba6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2021-22 Financials</vt:lpstr>
      <vt:lpstr>Acct balances</vt:lpstr>
      <vt:lpstr>Adult league</vt:lpstr>
    </vt:vector>
  </TitlesOfParts>
  <Company>San Bernardino County District Attorney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Nancy</dc:creator>
  <cp:lastModifiedBy>Joey Catuara</cp:lastModifiedBy>
  <dcterms:created xsi:type="dcterms:W3CDTF">2021-08-02T17:33:05Z</dcterms:created>
  <dcterms:modified xsi:type="dcterms:W3CDTF">2022-01-23T17:23:30Z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0x010100A466B7344B04C044BA58EDB678355F1F</vt:lpwstr>
  </property>
</Properties>
</file>